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po001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70" i="1" l="1"/>
  <c r="L81" i="1" s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H81" i="1" l="1"/>
  <c r="H197" i="1" s="1"/>
  <c r="H196" i="1"/>
  <c r="F24" i="1"/>
  <c r="H158" i="1"/>
  <c r="H177" i="1"/>
  <c r="L197" i="1"/>
  <c r="J197" i="1"/>
  <c r="I197" i="1"/>
  <c r="G197" i="1"/>
  <c r="F197" i="1"/>
</calcChain>
</file>

<file path=xl/sharedStrings.xml><?xml version="1.0" encoding="utf-8"?>
<sst xmlns="http://schemas.openxmlformats.org/spreadsheetml/2006/main" count="297" uniqueCount="108">
  <si>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</si>
  <si>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</si>
  <si>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</si>
  <si>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</si>
  <si>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</si>
  <si>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</si>
  <si>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</si>
  <si>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</si>
  <si>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</si>
  <si>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</si>
  <si>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</si>
  <si>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</si>
  <si>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</si>
  <si>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</si>
  <si>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</si>
  <si>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</si>
  <si>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</si>
  <si>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</si>
  <si>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</si>
  <si>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</si>
  <si>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</si>
  <si>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</si>
  <si>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</si>
  <si>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</si>
  <si>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</si>
  <si>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</si>
  <si>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</si>
  <si>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</si>
  <si>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</si>
  <si>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</si>
  <si>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</si>
  <si>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</si>
  <si>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</si>
  <si>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</si>
  <si>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</si>
  <si>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</si>
  <si>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</si>
  <si>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</si>
  <si>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54-2гн-2020</t>
  </si>
  <si>
    <t>Пром.</t>
  </si>
  <si>
    <t>54-3гн-2020</t>
  </si>
  <si>
    <t>Закуска</t>
  </si>
  <si>
    <t>Масло сливочное (порциями)</t>
  </si>
  <si>
    <t>53-19з-2020</t>
  </si>
  <si>
    <t>Кофейный напиток с молоком</t>
  </si>
  <si>
    <t>54-23гн-2020</t>
  </si>
  <si>
    <t xml:space="preserve">Пром. </t>
  </si>
  <si>
    <t>Какао с молоком</t>
  </si>
  <si>
    <t>54-21гн-2020</t>
  </si>
  <si>
    <t>Мандарин</t>
  </si>
  <si>
    <t xml:space="preserve">Чай с лимоном и сахаром </t>
  </si>
  <si>
    <t>54-13з-2020</t>
  </si>
  <si>
    <t xml:space="preserve">Чай с сахаром </t>
  </si>
  <si>
    <t>Помидор в нарезке</t>
  </si>
  <si>
    <t>54-3з-2020</t>
  </si>
  <si>
    <t>54-4гн-2020</t>
  </si>
  <si>
    <t>молочный продукт</t>
  </si>
  <si>
    <t>54-5м-2020</t>
  </si>
  <si>
    <t>Директор</t>
  </si>
  <si>
    <t>Омлет натуральный</t>
  </si>
  <si>
    <t>54-1о-2020</t>
  </si>
  <si>
    <t>Батон нарезной</t>
  </si>
  <si>
    <t>Горошек зеленый</t>
  </si>
  <si>
    <t>Каша жидкая молочная овсяная</t>
  </si>
  <si>
    <t>54-22к-2020</t>
  </si>
  <si>
    <t>Молочная продукция</t>
  </si>
  <si>
    <t>Каша "Дружба"</t>
  </si>
  <si>
    <t>Рис с овощами</t>
  </si>
  <si>
    <t>54-26г-2020</t>
  </si>
  <si>
    <t>Курица отварная</t>
  </si>
  <si>
    <t>54-21м-2020</t>
  </si>
  <si>
    <t>Чай с сахаром</t>
  </si>
  <si>
    <t>Салат из  свеклы отварной</t>
  </si>
  <si>
    <t>54-16К-2020</t>
  </si>
  <si>
    <t xml:space="preserve">Чай с молоком и сахаром </t>
  </si>
  <si>
    <t xml:space="preserve">Батон нарезной </t>
  </si>
  <si>
    <t xml:space="preserve">Кондитерские изделия </t>
  </si>
  <si>
    <t>Мармелад фруктово-ягодный формовой</t>
  </si>
  <si>
    <t>Джем</t>
  </si>
  <si>
    <t>Джем из абрикосов</t>
  </si>
  <si>
    <t>Омлет с зеленым  горошком</t>
  </si>
  <si>
    <t>54-2о-2020</t>
  </si>
  <si>
    <t xml:space="preserve">Зефир </t>
  </si>
  <si>
    <t>54-6г-2020</t>
  </si>
  <si>
    <t xml:space="preserve">Лапшевик с творогом </t>
  </si>
  <si>
    <t>Соус</t>
  </si>
  <si>
    <t>Соус сметанный натуральный</t>
  </si>
  <si>
    <t>54-4соус-2020</t>
  </si>
  <si>
    <t>54-17з-2020</t>
  </si>
  <si>
    <t xml:space="preserve">Рис отварной </t>
  </si>
  <si>
    <t xml:space="preserve">Котлета из курицы </t>
  </si>
  <si>
    <t xml:space="preserve">Закуска </t>
  </si>
  <si>
    <t>Салат из моркови и чернослива</t>
  </si>
  <si>
    <t xml:space="preserve">Какао с молоком </t>
  </si>
  <si>
    <t>54-21-гн-2020</t>
  </si>
  <si>
    <t xml:space="preserve">Помидор в нарезке </t>
  </si>
  <si>
    <t xml:space="preserve">Пряник </t>
  </si>
  <si>
    <t xml:space="preserve">Каша вязкая молочная овсяная с курагой </t>
  </si>
  <si>
    <t>54-11к-2020</t>
  </si>
  <si>
    <t>Напиток из шиповника</t>
  </si>
  <si>
    <t>54-13хн-2020</t>
  </si>
  <si>
    <t xml:space="preserve">Молочная продукция </t>
  </si>
  <si>
    <t xml:space="preserve">Сыр твердых сортов в нарезке </t>
  </si>
  <si>
    <t>54-1з-2020</t>
  </si>
  <si>
    <t>Банан (поштучно)</t>
  </si>
  <si>
    <t>Салат "Мозаика"</t>
  </si>
  <si>
    <t>МКОУ СОШ № 2</t>
  </si>
  <si>
    <t>Соколова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</si>
</sst>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173" sqref="G17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62" t="s">
        <v>106</v>
      </c>
      <c r="B1" s="63"/>
      <c r="C1" s="51"/>
      <c r="D1" s="52"/>
      <c r="E1" s="53"/>
      <c r="F1" s="3" t="s">
        <v>0</v>
      </c>
      <c r="G1" s="1" t="s">
        <v>1</v>
      </c>
      <c r="H1" s="54" t="s">
        <v>58</v>
      </c>
      <c r="I1" s="55"/>
      <c r="J1" s="55"/>
      <c r="K1" s="56"/>
    </row>
    <row r="2" spans="1:12" ht="17.399999999999999" x14ac:dyDescent="0.25">
      <c r="A2" s="4" t="s">
        <v>2</v>
      </c>
      <c r="C2" s="1"/>
      <c r="G2" s="1" t="s">
        <v>3</v>
      </c>
      <c r="H2" s="54" t="s">
        <v>107</v>
      </c>
      <c r="I2" s="55"/>
      <c r="J2" s="55"/>
      <c r="K2" s="56"/>
    </row>
    <row r="3" spans="1:12" ht="17.25" customHeight="1" x14ac:dyDescent="0.25">
      <c r="A3" s="5" t="s">
        <v>4</v>
      </c>
      <c r="C3" s="1"/>
      <c r="D3" s="6"/>
      <c r="E3" s="7" t="s">
        <v>5</v>
      </c>
      <c r="G3" s="1" t="s">
        <v>6</v>
      </c>
      <c r="H3" s="8">
        <v>7</v>
      </c>
      <c r="I3" s="8">
        <v>11</v>
      </c>
      <c r="J3" s="9">
        <v>2023</v>
      </c>
      <c r="K3" s="10"/>
    </row>
    <row r="4" spans="1:12" x14ac:dyDescent="0.25">
      <c r="C4" s="1"/>
      <c r="D4" s="5"/>
      <c r="H4" s="11" t="s">
        <v>7</v>
      </c>
      <c r="I4" s="11" t="s">
        <v>8</v>
      </c>
      <c r="J4" s="11" t="s">
        <v>9</v>
      </c>
    </row>
    <row r="5" spans="1:12" ht="30.6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26.4" x14ac:dyDescent="0.3">
      <c r="A6" s="16">
        <v>1</v>
      </c>
      <c r="B6" s="17">
        <v>1</v>
      </c>
      <c r="C6" s="18" t="s">
        <v>22</v>
      </c>
      <c r="D6" s="19" t="s">
        <v>23</v>
      </c>
      <c r="E6" s="20" t="s">
        <v>59</v>
      </c>
      <c r="F6" s="21">
        <v>160</v>
      </c>
      <c r="G6" s="21">
        <v>13.5</v>
      </c>
      <c r="H6" s="21">
        <v>19.2</v>
      </c>
      <c r="I6" s="21">
        <v>3.5</v>
      </c>
      <c r="J6" s="21">
        <v>240.5</v>
      </c>
      <c r="K6" s="22" t="s">
        <v>60</v>
      </c>
      <c r="L6" s="21">
        <v>30.82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6.4" x14ac:dyDescent="0.3">
      <c r="A8" s="23"/>
      <c r="B8" s="24"/>
      <c r="C8" s="25"/>
      <c r="D8" s="30" t="s">
        <v>24</v>
      </c>
      <c r="E8" s="27" t="s">
        <v>44</v>
      </c>
      <c r="F8" s="28">
        <v>200</v>
      </c>
      <c r="G8" s="28">
        <v>3.9</v>
      </c>
      <c r="H8" s="28">
        <v>2.9</v>
      </c>
      <c r="I8" s="28">
        <v>11.2</v>
      </c>
      <c r="J8" s="28">
        <v>86</v>
      </c>
      <c r="K8" s="29" t="s">
        <v>45</v>
      </c>
      <c r="L8" s="28">
        <v>11.13</v>
      </c>
    </row>
    <row r="9" spans="1:12" ht="14.4" x14ac:dyDescent="0.3">
      <c r="A9" s="23"/>
      <c r="B9" s="24"/>
      <c r="C9" s="25"/>
      <c r="D9" s="30" t="s">
        <v>25</v>
      </c>
      <c r="E9" s="27" t="s">
        <v>61</v>
      </c>
      <c r="F9" s="28">
        <v>30</v>
      </c>
      <c r="G9" s="28">
        <v>2.2999999999999998</v>
      </c>
      <c r="H9" s="28">
        <v>0.9</v>
      </c>
      <c r="I9" s="28">
        <v>15.4</v>
      </c>
      <c r="J9" s="28">
        <v>78.5</v>
      </c>
      <c r="K9" s="29" t="s">
        <v>39</v>
      </c>
      <c r="L9" s="28">
        <v>3.87</v>
      </c>
    </row>
    <row r="10" spans="1:12" ht="14.4" x14ac:dyDescent="0.3">
      <c r="A10" s="23"/>
      <c r="B10" s="24"/>
      <c r="C10" s="25"/>
      <c r="D10" s="30" t="s">
        <v>26</v>
      </c>
      <c r="E10" s="27" t="s">
        <v>49</v>
      </c>
      <c r="F10" s="28">
        <v>100</v>
      </c>
      <c r="G10" s="28">
        <v>0.8</v>
      </c>
      <c r="H10" s="28">
        <v>0.2</v>
      </c>
      <c r="I10" s="28">
        <v>7.5</v>
      </c>
      <c r="J10" s="28">
        <v>35</v>
      </c>
      <c r="K10" s="29" t="s">
        <v>39</v>
      </c>
      <c r="L10" s="28">
        <v>16.5</v>
      </c>
    </row>
    <row r="11" spans="1:12" ht="14.4" x14ac:dyDescent="0.3">
      <c r="A11" s="23"/>
      <c r="B11" s="24"/>
      <c r="C11" s="25"/>
      <c r="D11" s="26" t="s">
        <v>41</v>
      </c>
      <c r="E11" s="27" t="s">
        <v>62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29" t="s">
        <v>39</v>
      </c>
      <c r="L11" s="28">
        <v>7.77</v>
      </c>
    </row>
    <row r="12" spans="1:12" ht="26.4" x14ac:dyDescent="0.3">
      <c r="A12" s="23"/>
      <c r="B12" s="24"/>
      <c r="C12" s="25"/>
      <c r="D12" s="26" t="s">
        <v>65</v>
      </c>
      <c r="E12" s="27" t="s">
        <v>42</v>
      </c>
      <c r="F12" s="28">
        <v>10</v>
      </c>
      <c r="G12" s="28">
        <v>0.1</v>
      </c>
      <c r="H12" s="28">
        <v>7.3</v>
      </c>
      <c r="I12" s="28">
        <v>0.1</v>
      </c>
      <c r="J12" s="28">
        <v>66.099999999999994</v>
      </c>
      <c r="K12" s="29" t="s">
        <v>43</v>
      </c>
      <c r="L12" s="28">
        <v>8.4</v>
      </c>
    </row>
    <row r="13" spans="1:12" ht="14.4" x14ac:dyDescent="0.3">
      <c r="A13" s="31"/>
      <c r="B13" s="32"/>
      <c r="C13" s="33"/>
      <c r="D13" s="34" t="s">
        <v>27</v>
      </c>
      <c r="E13" s="35"/>
      <c r="F13" s="36">
        <f>SUM(F6:F12)</f>
        <v>535</v>
      </c>
      <c r="G13" s="36">
        <f>SUM(G6:G12)</f>
        <v>20.900000000000002</v>
      </c>
      <c r="H13" s="36">
        <f>SUM(H6:H12)</f>
        <v>30.499999999999996</v>
      </c>
      <c r="I13" s="36">
        <f>SUM(I6:I12)</f>
        <v>65.599999999999994</v>
      </c>
      <c r="J13" s="36">
        <f>SUM(J6:J12)</f>
        <v>619.30000000000007</v>
      </c>
      <c r="K13" s="37"/>
      <c r="L13" s="36">
        <f>SUM(L6:L12)</f>
        <v>78.490000000000009</v>
      </c>
    </row>
    <row r="14" spans="1:12" ht="14.4" x14ac:dyDescent="0.3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7" t="s">
        <v>36</v>
      </c>
      <c r="D24" s="58"/>
      <c r="E24" s="43"/>
      <c r="F24" s="44">
        <f>F13+F23</f>
        <v>535</v>
      </c>
      <c r="G24" s="44">
        <f>G13+G23</f>
        <v>20.900000000000002</v>
      </c>
      <c r="H24" s="44">
        <f>H13+H23</f>
        <v>30.499999999999996</v>
      </c>
      <c r="I24" s="44">
        <f>I13+I23</f>
        <v>65.599999999999994</v>
      </c>
      <c r="J24" s="44">
        <f>J13+J23</f>
        <v>619.30000000000007</v>
      </c>
      <c r="K24" s="44"/>
      <c r="L24" s="44">
        <f>L13+L23</f>
        <v>78.490000000000009</v>
      </c>
    </row>
    <row r="25" spans="1:12" ht="26.4" x14ac:dyDescent="0.3">
      <c r="A25" s="45">
        <v>1</v>
      </c>
      <c r="B25" s="24">
        <v>2</v>
      </c>
      <c r="C25" s="18" t="s">
        <v>22</v>
      </c>
      <c r="D25" s="19" t="s">
        <v>23</v>
      </c>
      <c r="E25" s="20" t="s">
        <v>63</v>
      </c>
      <c r="F25" s="21">
        <v>200</v>
      </c>
      <c r="G25" s="21">
        <v>6.8</v>
      </c>
      <c r="H25" s="21">
        <v>7.4</v>
      </c>
      <c r="I25" s="21">
        <v>24.6</v>
      </c>
      <c r="J25" s="21">
        <v>192.7</v>
      </c>
      <c r="K25" s="22" t="s">
        <v>64</v>
      </c>
      <c r="L25" s="21">
        <v>29.58</v>
      </c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26.4" x14ac:dyDescent="0.3">
      <c r="A27" s="45"/>
      <c r="B27" s="24"/>
      <c r="C27" s="25"/>
      <c r="D27" s="30" t="s">
        <v>24</v>
      </c>
      <c r="E27" s="27" t="s">
        <v>47</v>
      </c>
      <c r="F27" s="28">
        <v>220</v>
      </c>
      <c r="G27" s="28">
        <v>5.2</v>
      </c>
      <c r="H27" s="28">
        <v>3.9</v>
      </c>
      <c r="I27" s="28">
        <v>13.7</v>
      </c>
      <c r="J27" s="28">
        <v>110.5</v>
      </c>
      <c r="K27" s="29" t="s">
        <v>48</v>
      </c>
      <c r="L27" s="28">
        <v>13.01</v>
      </c>
    </row>
    <row r="28" spans="1:12" ht="14.4" x14ac:dyDescent="0.3">
      <c r="A28" s="45"/>
      <c r="B28" s="24"/>
      <c r="C28" s="25"/>
      <c r="D28" s="30" t="s">
        <v>25</v>
      </c>
      <c r="E28" s="27" t="s">
        <v>61</v>
      </c>
      <c r="F28" s="28">
        <v>30</v>
      </c>
      <c r="G28" s="28">
        <v>2.2999999999999998</v>
      </c>
      <c r="H28" s="28">
        <v>0.9</v>
      </c>
      <c r="I28" s="28">
        <v>15.4</v>
      </c>
      <c r="J28" s="28">
        <v>78.5</v>
      </c>
      <c r="K28" s="29" t="s">
        <v>39</v>
      </c>
      <c r="L28" s="28">
        <v>3.87</v>
      </c>
    </row>
    <row r="29" spans="1:12" ht="14.4" x14ac:dyDescent="0.3">
      <c r="A29" s="45"/>
      <c r="B29" s="24"/>
      <c r="C29" s="25"/>
      <c r="D29" s="30" t="s">
        <v>26</v>
      </c>
      <c r="E29" s="27" t="s">
        <v>104</v>
      </c>
      <c r="F29" s="28">
        <v>130</v>
      </c>
      <c r="G29" s="28">
        <v>0.5</v>
      </c>
      <c r="H29" s="28">
        <v>0.5</v>
      </c>
      <c r="I29" s="28">
        <v>11.8</v>
      </c>
      <c r="J29" s="28">
        <v>60.5</v>
      </c>
      <c r="K29" s="29" t="s">
        <v>39</v>
      </c>
      <c r="L29" s="28">
        <v>19.5</v>
      </c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27</v>
      </c>
      <c r="E32" s="35"/>
      <c r="F32" s="36">
        <f>SUM(F25:F31)</f>
        <v>580</v>
      </c>
      <c r="G32" s="36">
        <f>SUM(G25:G31)</f>
        <v>14.8</v>
      </c>
      <c r="H32" s="36">
        <f>SUM(H25:H31)</f>
        <v>12.700000000000001</v>
      </c>
      <c r="I32" s="36">
        <f>SUM(I25:I31)</f>
        <v>65.5</v>
      </c>
      <c r="J32" s="36">
        <f>SUM(J25:J31)</f>
        <v>442.2</v>
      </c>
      <c r="K32" s="37"/>
      <c r="L32" s="36">
        <f>SUM(L25:L31)</f>
        <v>65.959999999999994</v>
      </c>
    </row>
    <row r="33" spans="1:12" ht="14.4" x14ac:dyDescent="0.3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36</v>
      </c>
      <c r="D43" s="58"/>
      <c r="E43" s="43"/>
      <c r="F43" s="44">
        <f>F32+F42</f>
        <v>580</v>
      </c>
      <c r="G43" s="44">
        <f>G32+G42</f>
        <v>14.8</v>
      </c>
      <c r="H43" s="44">
        <f>H32+H42</f>
        <v>12.700000000000001</v>
      </c>
      <c r="I43" s="44">
        <f>I32+I42</f>
        <v>65.5</v>
      </c>
      <c r="J43" s="44">
        <f>J32+J42</f>
        <v>442.2</v>
      </c>
      <c r="K43" s="44"/>
      <c r="L43" s="44">
        <f>L32+L42</f>
        <v>65.959999999999994</v>
      </c>
    </row>
    <row r="44" spans="1:12" ht="26.4" x14ac:dyDescent="0.3">
      <c r="A44" s="16">
        <v>1</v>
      </c>
      <c r="B44" s="17">
        <v>3</v>
      </c>
      <c r="C44" s="18" t="s">
        <v>22</v>
      </c>
      <c r="D44" s="19" t="s">
        <v>23</v>
      </c>
      <c r="E44" s="20" t="s">
        <v>67</v>
      </c>
      <c r="F44" s="21">
        <v>150</v>
      </c>
      <c r="G44" s="21">
        <v>3.2</v>
      </c>
      <c r="H44" s="21">
        <v>5.7</v>
      </c>
      <c r="I44" s="21">
        <v>26</v>
      </c>
      <c r="J44" s="21">
        <v>167.8</v>
      </c>
      <c r="K44" s="22" t="s">
        <v>68</v>
      </c>
      <c r="L44" s="21">
        <v>17.59</v>
      </c>
    </row>
    <row r="45" spans="1:12" ht="26.4" x14ac:dyDescent="0.3">
      <c r="A45" s="23"/>
      <c r="B45" s="24"/>
      <c r="C45" s="25"/>
      <c r="D45" s="26"/>
      <c r="E45" s="27" t="s">
        <v>69</v>
      </c>
      <c r="F45" s="28">
        <v>90</v>
      </c>
      <c r="G45" s="28">
        <v>28.9</v>
      </c>
      <c r="H45" s="28">
        <v>2.2000000000000002</v>
      </c>
      <c r="I45" s="28">
        <v>1</v>
      </c>
      <c r="J45" s="28">
        <v>139.30000000000001</v>
      </c>
      <c r="K45" s="29" t="s">
        <v>70</v>
      </c>
      <c r="L45" s="28">
        <v>49.1</v>
      </c>
    </row>
    <row r="46" spans="1:12" ht="26.4" x14ac:dyDescent="0.3">
      <c r="A46" s="23"/>
      <c r="B46" s="24"/>
      <c r="C46" s="25"/>
      <c r="D46" s="30" t="s">
        <v>24</v>
      </c>
      <c r="E46" s="27" t="s">
        <v>71</v>
      </c>
      <c r="F46" s="28">
        <v>200</v>
      </c>
      <c r="G46" s="28">
        <v>0.2</v>
      </c>
      <c r="H46" s="28">
        <v>0</v>
      </c>
      <c r="I46" s="28">
        <v>6.4</v>
      </c>
      <c r="J46" s="28">
        <v>26.8</v>
      </c>
      <c r="K46" s="29" t="s">
        <v>38</v>
      </c>
      <c r="L46" s="28">
        <v>1.7</v>
      </c>
    </row>
    <row r="47" spans="1:12" ht="14.4" x14ac:dyDescent="0.3">
      <c r="A47" s="23"/>
      <c r="B47" s="24"/>
      <c r="C47" s="25"/>
      <c r="D47" s="30" t="s">
        <v>25</v>
      </c>
      <c r="E47" s="27" t="s">
        <v>61</v>
      </c>
      <c r="F47" s="28">
        <v>30</v>
      </c>
      <c r="G47" s="28">
        <v>2.2999999999999998</v>
      </c>
      <c r="H47" s="28">
        <v>0.9</v>
      </c>
      <c r="I47" s="28">
        <v>15.4</v>
      </c>
      <c r="J47" s="28">
        <v>78.5</v>
      </c>
      <c r="K47" s="29" t="s">
        <v>46</v>
      </c>
      <c r="L47" s="28">
        <v>3.87</v>
      </c>
    </row>
    <row r="48" spans="1:12" ht="14.4" x14ac:dyDescent="0.3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26.4" x14ac:dyDescent="0.3">
      <c r="A49" s="23"/>
      <c r="B49" s="24"/>
      <c r="C49" s="25"/>
      <c r="D49" s="26" t="s">
        <v>29</v>
      </c>
      <c r="E49" s="27" t="s">
        <v>72</v>
      </c>
      <c r="F49" s="28">
        <v>80</v>
      </c>
      <c r="G49" s="28">
        <v>1.1000000000000001</v>
      </c>
      <c r="H49" s="28">
        <v>3.6</v>
      </c>
      <c r="I49" s="28">
        <v>6.1</v>
      </c>
      <c r="J49" s="28">
        <v>60.9</v>
      </c>
      <c r="K49" s="29" t="s">
        <v>51</v>
      </c>
      <c r="L49" s="28">
        <v>4.1900000000000004</v>
      </c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27</v>
      </c>
      <c r="E51" s="35"/>
      <c r="F51" s="36">
        <f>SUM(F44:F50)</f>
        <v>550</v>
      </c>
      <c r="G51" s="36">
        <f>SUM(G44:G50)</f>
        <v>35.700000000000003</v>
      </c>
      <c r="H51" s="36">
        <f>SUM(H44:H50)</f>
        <v>12.4</v>
      </c>
      <c r="I51" s="36">
        <f>SUM(I44:I50)</f>
        <v>54.9</v>
      </c>
      <c r="J51" s="36">
        <f>SUM(J44:J50)</f>
        <v>473.3</v>
      </c>
      <c r="K51" s="37"/>
      <c r="L51" s="36">
        <f>SUM(L44:L50)</f>
        <v>76.45</v>
      </c>
    </row>
    <row r="52" spans="1:12" ht="14.4" x14ac:dyDescent="0.3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36</v>
      </c>
      <c r="D62" s="58"/>
      <c r="E62" s="43"/>
      <c r="F62" s="44">
        <f>F51+F61</f>
        <v>550</v>
      </c>
      <c r="G62" s="44">
        <f>G51+G61</f>
        <v>35.700000000000003</v>
      </c>
      <c r="H62" s="44">
        <f>H51+H61</f>
        <v>12.4</v>
      </c>
      <c r="I62" s="44">
        <f>I51+I61</f>
        <v>54.9</v>
      </c>
      <c r="J62" s="44">
        <f>J51+J61</f>
        <v>473.3</v>
      </c>
      <c r="K62" s="44"/>
      <c r="L62" s="44">
        <f>L51+L61</f>
        <v>76.45</v>
      </c>
    </row>
    <row r="63" spans="1:12" ht="26.4" x14ac:dyDescent="0.3">
      <c r="A63" s="16">
        <v>1</v>
      </c>
      <c r="B63" s="17">
        <v>4</v>
      </c>
      <c r="C63" s="18" t="s">
        <v>22</v>
      </c>
      <c r="D63" s="19" t="s">
        <v>23</v>
      </c>
      <c r="E63" s="20" t="s">
        <v>66</v>
      </c>
      <c r="F63" s="21">
        <v>220</v>
      </c>
      <c r="G63" s="21">
        <v>5.5</v>
      </c>
      <c r="H63" s="21">
        <v>6.5</v>
      </c>
      <c r="I63" s="21">
        <v>26.4</v>
      </c>
      <c r="J63" s="21">
        <v>185.8</v>
      </c>
      <c r="K63" s="22" t="s">
        <v>73</v>
      </c>
      <c r="L63" s="21">
        <v>17.64</v>
      </c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6.4" x14ac:dyDescent="0.3">
      <c r="A65" s="23"/>
      <c r="B65" s="24"/>
      <c r="C65" s="25"/>
      <c r="D65" s="30" t="s">
        <v>24</v>
      </c>
      <c r="E65" s="27" t="s">
        <v>74</v>
      </c>
      <c r="F65" s="28">
        <v>200</v>
      </c>
      <c r="G65" s="28">
        <v>1.5</v>
      </c>
      <c r="H65" s="28">
        <v>1.1000000000000001</v>
      </c>
      <c r="I65" s="28">
        <v>8.6</v>
      </c>
      <c r="J65" s="28">
        <v>50.2</v>
      </c>
      <c r="K65" s="29" t="s">
        <v>55</v>
      </c>
      <c r="L65" s="28">
        <v>11.79</v>
      </c>
    </row>
    <row r="66" spans="1:12" ht="14.4" x14ac:dyDescent="0.3">
      <c r="A66" s="23"/>
      <c r="B66" s="24"/>
      <c r="C66" s="25"/>
      <c r="D66" s="30" t="s">
        <v>25</v>
      </c>
      <c r="E66" s="27" t="s">
        <v>75</v>
      </c>
      <c r="F66" s="28">
        <v>30</v>
      </c>
      <c r="G66" s="28">
        <v>2.2999999999999998</v>
      </c>
      <c r="H66" s="28">
        <v>0.9</v>
      </c>
      <c r="I66" s="28">
        <v>15.4</v>
      </c>
      <c r="J66" s="28">
        <v>78.5</v>
      </c>
      <c r="K66" s="29" t="s">
        <v>39</v>
      </c>
      <c r="L66" s="28">
        <v>3.87</v>
      </c>
    </row>
    <row r="67" spans="1:12" ht="14.4" x14ac:dyDescent="0.3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 t="s">
        <v>56</v>
      </c>
      <c r="E68" s="27" t="s">
        <v>42</v>
      </c>
      <c r="F68" s="28">
        <v>10</v>
      </c>
      <c r="G68" s="28">
        <v>0.1</v>
      </c>
      <c r="H68" s="28">
        <v>7.3</v>
      </c>
      <c r="I68" s="28">
        <v>0.1</v>
      </c>
      <c r="J68" s="28">
        <v>66.099999999999994</v>
      </c>
      <c r="K68" s="29" t="s">
        <v>39</v>
      </c>
      <c r="L68" s="28">
        <v>8.4</v>
      </c>
    </row>
    <row r="69" spans="1:12" ht="14.4" x14ac:dyDescent="0.3">
      <c r="A69" s="23"/>
      <c r="B69" s="24"/>
      <c r="C69" s="25"/>
      <c r="D69" s="26" t="s">
        <v>76</v>
      </c>
      <c r="E69" s="27" t="s">
        <v>77</v>
      </c>
      <c r="F69" s="28">
        <v>30</v>
      </c>
      <c r="G69" s="28">
        <v>0.5</v>
      </c>
      <c r="H69" s="28">
        <v>2.8</v>
      </c>
      <c r="I69" s="28">
        <v>19.3</v>
      </c>
      <c r="J69" s="28">
        <v>103.7</v>
      </c>
      <c r="K69" s="29" t="s">
        <v>39</v>
      </c>
      <c r="L69" s="28">
        <v>11.8</v>
      </c>
    </row>
    <row r="70" spans="1:12" ht="14.4" x14ac:dyDescent="0.3">
      <c r="A70" s="31"/>
      <c r="B70" s="32"/>
      <c r="C70" s="33"/>
      <c r="D70" s="34" t="s">
        <v>27</v>
      </c>
      <c r="E70" s="35"/>
      <c r="F70" s="36">
        <f>SUM(F63:F69)</f>
        <v>490</v>
      </c>
      <c r="G70" s="36">
        <f>SUM(G63:G69)</f>
        <v>9.9</v>
      </c>
      <c r="H70" s="36">
        <f>SUM(H63:H69)</f>
        <v>18.600000000000001</v>
      </c>
      <c r="I70" s="36">
        <f>SUM(I63:I69)</f>
        <v>69.8</v>
      </c>
      <c r="J70" s="36">
        <f>SUM(J63:J69)</f>
        <v>484.3</v>
      </c>
      <c r="K70" s="37"/>
      <c r="L70" s="36">
        <f>SUM(L63:L69)</f>
        <v>53.5</v>
      </c>
    </row>
    <row r="71" spans="1:12" ht="14.4" x14ac:dyDescent="0.3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36</v>
      </c>
      <c r="D81" s="58"/>
      <c r="E81" s="43"/>
      <c r="F81" s="44">
        <f>F70+F80</f>
        <v>490</v>
      </c>
      <c r="G81" s="44">
        <f>G70+G80</f>
        <v>9.9</v>
      </c>
      <c r="H81" s="44">
        <f>H70+H80</f>
        <v>18.600000000000001</v>
      </c>
      <c r="I81" s="44">
        <f>I70+I80</f>
        <v>69.8</v>
      </c>
      <c r="J81" s="44">
        <f>J70+J80</f>
        <v>484.3</v>
      </c>
      <c r="K81" s="44"/>
      <c r="L81" s="44">
        <f>L70+L80</f>
        <v>53.5</v>
      </c>
    </row>
    <row r="82" spans="1:12" ht="26.4" x14ac:dyDescent="0.3">
      <c r="A82" s="16">
        <v>1</v>
      </c>
      <c r="B82" s="17">
        <v>5</v>
      </c>
      <c r="C82" s="18" t="s">
        <v>22</v>
      </c>
      <c r="D82" s="19" t="s">
        <v>23</v>
      </c>
      <c r="E82" s="20" t="s">
        <v>59</v>
      </c>
      <c r="F82" s="21">
        <v>180</v>
      </c>
      <c r="G82" s="21">
        <v>15.2</v>
      </c>
      <c r="H82" s="21">
        <v>21.6</v>
      </c>
      <c r="I82" s="21">
        <v>3.9</v>
      </c>
      <c r="J82" s="21">
        <v>270.60000000000002</v>
      </c>
      <c r="K82" s="22" t="s">
        <v>60</v>
      </c>
      <c r="L82" s="21">
        <v>36.71</v>
      </c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26.4" x14ac:dyDescent="0.3">
      <c r="A84" s="23"/>
      <c r="B84" s="24"/>
      <c r="C84" s="25"/>
      <c r="D84" s="30" t="s">
        <v>24</v>
      </c>
      <c r="E84" s="27" t="s">
        <v>50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40</v>
      </c>
      <c r="L84" s="28">
        <v>4.7</v>
      </c>
    </row>
    <row r="85" spans="1:12" ht="14.4" x14ac:dyDescent="0.3">
      <c r="A85" s="23"/>
      <c r="B85" s="24"/>
      <c r="C85" s="25"/>
      <c r="D85" s="30" t="s">
        <v>25</v>
      </c>
      <c r="E85" s="27" t="s">
        <v>75</v>
      </c>
      <c r="F85" s="28">
        <v>30</v>
      </c>
      <c r="G85" s="28">
        <v>2.2999999999999998</v>
      </c>
      <c r="H85" s="28">
        <v>0.9</v>
      </c>
      <c r="I85" s="28">
        <v>15.4</v>
      </c>
      <c r="J85" s="28">
        <v>78.5</v>
      </c>
      <c r="K85" s="29" t="s">
        <v>39</v>
      </c>
      <c r="L85" s="28">
        <v>3.87</v>
      </c>
    </row>
    <row r="86" spans="1:12" ht="14.4" x14ac:dyDescent="0.3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 t="s">
        <v>29</v>
      </c>
      <c r="E87" s="27" t="s">
        <v>105</v>
      </c>
      <c r="F87" s="28">
        <v>60</v>
      </c>
      <c r="G87" s="28">
        <v>1.6</v>
      </c>
      <c r="H87" s="28">
        <v>3.9</v>
      </c>
      <c r="I87" s="28">
        <v>5.6</v>
      </c>
      <c r="J87" s="28">
        <v>5.6</v>
      </c>
      <c r="K87" s="29">
        <v>94</v>
      </c>
      <c r="L87" s="28">
        <v>11.66</v>
      </c>
    </row>
    <row r="88" spans="1:12" ht="14.4" x14ac:dyDescent="0.3">
      <c r="A88" s="23"/>
      <c r="B88" s="24"/>
      <c r="C88" s="25"/>
      <c r="D88" s="26" t="s">
        <v>78</v>
      </c>
      <c r="E88" s="27" t="s">
        <v>79</v>
      </c>
      <c r="F88" s="28">
        <v>25</v>
      </c>
      <c r="G88" s="28">
        <v>0.1</v>
      </c>
      <c r="H88" s="28">
        <v>0</v>
      </c>
      <c r="I88" s="28">
        <v>18</v>
      </c>
      <c r="J88" s="28">
        <v>72.400000000000006</v>
      </c>
      <c r="K88" s="29" t="s">
        <v>39</v>
      </c>
      <c r="L88" s="28">
        <v>4.05</v>
      </c>
    </row>
    <row r="89" spans="1:12" ht="14.4" x14ac:dyDescent="0.3">
      <c r="A89" s="31"/>
      <c r="B89" s="32"/>
      <c r="C89" s="33"/>
      <c r="D89" s="34" t="s">
        <v>27</v>
      </c>
      <c r="E89" s="35"/>
      <c r="F89" s="36">
        <f>SUM(F82:F88)</f>
        <v>495</v>
      </c>
      <c r="G89" s="36">
        <f>SUM(G82:G88)</f>
        <v>19.400000000000002</v>
      </c>
      <c r="H89" s="36">
        <f>SUM(H82:H88)</f>
        <v>26.5</v>
      </c>
      <c r="I89" s="36">
        <f>SUM(I82:I88)</f>
        <v>49.5</v>
      </c>
      <c r="J89" s="36">
        <f>SUM(J82:J88)</f>
        <v>455</v>
      </c>
      <c r="K89" s="37"/>
      <c r="L89" s="36">
        <f>SUM(L82:L88)</f>
        <v>60.989999999999995</v>
      </c>
    </row>
    <row r="90" spans="1:12" ht="14.4" x14ac:dyDescent="0.3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36</v>
      </c>
      <c r="D100" s="58"/>
      <c r="E100" s="43"/>
      <c r="F100" s="44">
        <f>F89+F99</f>
        <v>495</v>
      </c>
      <c r="G100" s="44">
        <f>G89+G99</f>
        <v>19.400000000000002</v>
      </c>
      <c r="H100" s="44">
        <f>H89+H99</f>
        <v>26.5</v>
      </c>
      <c r="I100" s="44">
        <f>I89+I99</f>
        <v>49.5</v>
      </c>
      <c r="J100" s="44">
        <f>J89+J99</f>
        <v>455</v>
      </c>
      <c r="K100" s="44"/>
      <c r="L100" s="44">
        <f>L89+L99</f>
        <v>60.989999999999995</v>
      </c>
    </row>
    <row r="101" spans="1:12" ht="26.4" x14ac:dyDescent="0.3">
      <c r="A101" s="16">
        <v>2</v>
      </c>
      <c r="B101" s="17">
        <v>1</v>
      </c>
      <c r="C101" s="18" t="s">
        <v>22</v>
      </c>
      <c r="D101" s="19" t="s">
        <v>23</v>
      </c>
      <c r="E101" s="20" t="s">
        <v>80</v>
      </c>
      <c r="F101" s="21">
        <v>150</v>
      </c>
      <c r="G101" s="21">
        <v>9.6999999999999993</v>
      </c>
      <c r="H101" s="21">
        <v>10.6</v>
      </c>
      <c r="I101" s="21">
        <v>4.8</v>
      </c>
      <c r="J101" s="21">
        <v>153.5</v>
      </c>
      <c r="K101" s="22" t="s">
        <v>81</v>
      </c>
      <c r="L101" s="21">
        <v>22.27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6.4" x14ac:dyDescent="0.3">
      <c r="A103" s="23"/>
      <c r="B103" s="24"/>
      <c r="C103" s="25"/>
      <c r="D103" s="30" t="s">
        <v>24</v>
      </c>
      <c r="E103" s="27" t="s">
        <v>52</v>
      </c>
      <c r="F103" s="28">
        <v>200</v>
      </c>
      <c r="G103" s="28">
        <v>0.1</v>
      </c>
      <c r="H103" s="28">
        <v>0</v>
      </c>
      <c r="I103" s="28">
        <v>5.2</v>
      </c>
      <c r="J103" s="28">
        <v>21.4</v>
      </c>
      <c r="K103" s="29" t="s">
        <v>38</v>
      </c>
      <c r="L103" s="28">
        <v>1.7</v>
      </c>
    </row>
    <row r="104" spans="1:12" ht="14.4" x14ac:dyDescent="0.3">
      <c r="A104" s="23"/>
      <c r="B104" s="24"/>
      <c r="C104" s="25"/>
      <c r="D104" s="30" t="s">
        <v>25</v>
      </c>
      <c r="E104" s="27" t="s">
        <v>61</v>
      </c>
      <c r="F104" s="28">
        <v>30</v>
      </c>
      <c r="G104" s="28">
        <v>2.2999999999999998</v>
      </c>
      <c r="H104" s="28">
        <v>0.9</v>
      </c>
      <c r="I104" s="28">
        <v>15.4</v>
      </c>
      <c r="J104" s="28">
        <v>78.5</v>
      </c>
      <c r="K104" s="29" t="s">
        <v>39</v>
      </c>
      <c r="L104" s="28">
        <v>3.87</v>
      </c>
    </row>
    <row r="105" spans="1:12" ht="14.4" x14ac:dyDescent="0.3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26.4" x14ac:dyDescent="0.3">
      <c r="A106" s="23"/>
      <c r="B106" s="24"/>
      <c r="C106" s="25"/>
      <c r="D106" s="26" t="s">
        <v>41</v>
      </c>
      <c r="E106" s="27" t="s">
        <v>53</v>
      </c>
      <c r="F106" s="28">
        <v>60</v>
      </c>
      <c r="G106" s="28">
        <v>0.7</v>
      </c>
      <c r="H106" s="28">
        <v>0.1</v>
      </c>
      <c r="I106" s="28">
        <v>2.2999999999999998</v>
      </c>
      <c r="J106" s="28">
        <v>12.8</v>
      </c>
      <c r="K106" s="29" t="s">
        <v>54</v>
      </c>
      <c r="L106" s="28">
        <v>18.79</v>
      </c>
    </row>
    <row r="107" spans="1:12" ht="26.4" x14ac:dyDescent="0.3">
      <c r="A107" s="23"/>
      <c r="B107" s="24"/>
      <c r="C107" s="25"/>
      <c r="D107" s="26" t="s">
        <v>65</v>
      </c>
      <c r="E107" s="27" t="s">
        <v>42</v>
      </c>
      <c r="F107" s="28">
        <v>10</v>
      </c>
      <c r="G107" s="28">
        <v>0.1</v>
      </c>
      <c r="H107" s="28">
        <v>7.3</v>
      </c>
      <c r="I107" s="28">
        <v>0.1</v>
      </c>
      <c r="J107" s="28">
        <v>66.099999999999994</v>
      </c>
      <c r="K107" s="29" t="s">
        <v>43</v>
      </c>
      <c r="L107" s="28">
        <v>8.4</v>
      </c>
    </row>
    <row r="108" spans="1:12" ht="14.4" x14ac:dyDescent="0.3">
      <c r="A108" s="23"/>
      <c r="B108" s="24"/>
      <c r="C108" s="25"/>
      <c r="D108" s="26" t="s">
        <v>76</v>
      </c>
      <c r="E108" s="27" t="s">
        <v>82</v>
      </c>
      <c r="F108" s="28">
        <v>50</v>
      </c>
      <c r="G108" s="28">
        <v>0.4</v>
      </c>
      <c r="H108" s="28">
        <v>0.1</v>
      </c>
      <c r="I108" s="28">
        <v>39.9</v>
      </c>
      <c r="J108" s="28">
        <v>161.69999999999999</v>
      </c>
      <c r="K108" s="29" t="s">
        <v>39</v>
      </c>
      <c r="L108" s="28">
        <v>17.59</v>
      </c>
    </row>
    <row r="109" spans="1:12" ht="14.4" x14ac:dyDescent="0.3">
      <c r="A109" s="31"/>
      <c r="B109" s="32"/>
      <c r="C109" s="33"/>
      <c r="D109" s="34" t="s">
        <v>27</v>
      </c>
      <c r="E109" s="35"/>
      <c r="F109" s="36">
        <f>SUM(F101:F108)</f>
        <v>500</v>
      </c>
      <c r="G109" s="36">
        <f>SUM(G101:G108)</f>
        <v>13.299999999999997</v>
      </c>
      <c r="H109" s="36">
        <f>SUM(H101:H108)</f>
        <v>19</v>
      </c>
      <c r="I109" s="36">
        <f>SUM(I101:I108)</f>
        <v>67.7</v>
      </c>
      <c r="J109" s="36">
        <f>SUM(J101:J108)</f>
        <v>493.99999999999994</v>
      </c>
      <c r="K109" s="37"/>
      <c r="L109" s="36">
        <f>SUM(L101:L108)</f>
        <v>72.61999999999999</v>
      </c>
    </row>
    <row r="110" spans="1:12" ht="14.4" x14ac:dyDescent="0.3">
      <c r="A110" s="38">
        <f>A101</f>
        <v>2</v>
      </c>
      <c r="B110" s="39">
        <f>B101</f>
        <v>1</v>
      </c>
      <c r="C110" s="40" t="s">
        <v>28</v>
      </c>
      <c r="D110" s="30" t="s">
        <v>29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30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31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32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33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34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30" t="s">
        <v>35</v>
      </c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ht="14.4" x14ac:dyDescent="0.3">
      <c r="A119" s="31"/>
      <c r="B119" s="32"/>
      <c r="C119" s="33"/>
      <c r="D119" s="34" t="s">
        <v>27</v>
      </c>
      <c r="E119" s="35"/>
      <c r="F119" s="36">
        <f>SUM(F110:F118)</f>
        <v>0</v>
      </c>
      <c r="G119" s="36">
        <f>SUM(G110:G118)</f>
        <v>0</v>
      </c>
      <c r="H119" s="36">
        <f>SUM(H110:H118)</f>
        <v>0</v>
      </c>
      <c r="I119" s="36">
        <f>SUM(I110:I118)</f>
        <v>0</v>
      </c>
      <c r="J119" s="36">
        <f>SUM(J110:J118)</f>
        <v>0</v>
      </c>
      <c r="K119" s="37"/>
      <c r="L119" s="36">
        <f>SUM(L110:L118)</f>
        <v>0</v>
      </c>
    </row>
    <row r="120" spans="1:12" x14ac:dyDescent="0.25">
      <c r="A120" s="41">
        <f>A101</f>
        <v>2</v>
      </c>
      <c r="B120" s="42">
        <f>B101</f>
        <v>1</v>
      </c>
      <c r="C120" s="57" t="s">
        <v>36</v>
      </c>
      <c r="D120" s="58"/>
      <c r="E120" s="43"/>
      <c r="F120" s="44">
        <f>F109+F119</f>
        <v>500</v>
      </c>
      <c r="G120" s="44">
        <f>G109+G119</f>
        <v>13.299999999999997</v>
      </c>
      <c r="H120" s="44">
        <f>H109+H119</f>
        <v>19</v>
      </c>
      <c r="I120" s="44">
        <f>I109+I119</f>
        <v>67.7</v>
      </c>
      <c r="J120" s="44">
        <f>J109+J119</f>
        <v>493.99999999999994</v>
      </c>
      <c r="K120" s="44"/>
      <c r="L120" s="44">
        <f>L109+L119</f>
        <v>72.61999999999999</v>
      </c>
    </row>
    <row r="121" spans="1:12" ht="14.4" x14ac:dyDescent="0.3">
      <c r="A121" s="45">
        <v>2</v>
      </c>
      <c r="B121" s="24">
        <v>2</v>
      </c>
      <c r="C121" s="18" t="s">
        <v>22</v>
      </c>
      <c r="D121" s="19" t="s">
        <v>23</v>
      </c>
      <c r="E121" s="20" t="s">
        <v>84</v>
      </c>
      <c r="F121" s="21">
        <v>200</v>
      </c>
      <c r="G121" s="21">
        <v>16.899999999999999</v>
      </c>
      <c r="H121" s="21">
        <v>9.9</v>
      </c>
      <c r="I121" s="21">
        <v>43.2</v>
      </c>
      <c r="J121" s="21">
        <v>329.4</v>
      </c>
      <c r="K121" s="22">
        <v>222</v>
      </c>
      <c r="L121" s="21">
        <v>32.799999999999997</v>
      </c>
    </row>
    <row r="122" spans="1:12" ht="14.4" x14ac:dyDescent="0.3">
      <c r="A122" s="45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26.4" x14ac:dyDescent="0.3">
      <c r="A123" s="45"/>
      <c r="B123" s="24"/>
      <c r="C123" s="25"/>
      <c r="D123" s="30" t="s">
        <v>24</v>
      </c>
      <c r="E123" s="27" t="s">
        <v>50</v>
      </c>
      <c r="F123" s="28">
        <v>220</v>
      </c>
      <c r="G123" s="28">
        <v>0.3</v>
      </c>
      <c r="H123" s="28">
        <v>0.1</v>
      </c>
      <c r="I123" s="28">
        <v>7.3</v>
      </c>
      <c r="J123" s="28">
        <v>30.7</v>
      </c>
      <c r="K123" s="29" t="s">
        <v>40</v>
      </c>
      <c r="L123" s="28">
        <v>4.7</v>
      </c>
    </row>
    <row r="124" spans="1:12" ht="14.4" x14ac:dyDescent="0.3">
      <c r="A124" s="45"/>
      <c r="B124" s="24"/>
      <c r="C124" s="25"/>
      <c r="D124" s="30" t="s">
        <v>25</v>
      </c>
      <c r="E124" s="27" t="s">
        <v>75</v>
      </c>
      <c r="F124" s="28">
        <v>30</v>
      </c>
      <c r="G124" s="28">
        <v>2.2999999999999998</v>
      </c>
      <c r="H124" s="28">
        <v>0.9</v>
      </c>
      <c r="I124" s="28">
        <v>15.4</v>
      </c>
      <c r="J124" s="28">
        <v>78.5</v>
      </c>
      <c r="K124" s="29" t="s">
        <v>39</v>
      </c>
      <c r="L124" s="28">
        <v>3.87</v>
      </c>
    </row>
    <row r="125" spans="1:12" ht="14.4" x14ac:dyDescent="0.3">
      <c r="A125" s="45"/>
      <c r="B125" s="24"/>
      <c r="C125" s="25"/>
      <c r="D125" s="30" t="s">
        <v>26</v>
      </c>
      <c r="E125" s="27"/>
      <c r="F125" s="28"/>
      <c r="G125" s="28"/>
      <c r="H125" s="28"/>
      <c r="I125" s="28"/>
      <c r="J125" s="28"/>
      <c r="K125" s="29"/>
      <c r="L125" s="28"/>
    </row>
    <row r="126" spans="1:12" ht="26.4" x14ac:dyDescent="0.3">
      <c r="A126" s="45"/>
      <c r="B126" s="24"/>
      <c r="C126" s="25"/>
      <c r="D126" s="26" t="s">
        <v>85</v>
      </c>
      <c r="E126" s="27" t="s">
        <v>86</v>
      </c>
      <c r="F126" s="28">
        <v>50</v>
      </c>
      <c r="G126" s="28">
        <v>1.5</v>
      </c>
      <c r="H126" s="28">
        <v>8.1999999999999993</v>
      </c>
      <c r="I126" s="28">
        <v>3.3</v>
      </c>
      <c r="J126" s="28">
        <v>93</v>
      </c>
      <c r="K126" s="29" t="s">
        <v>87</v>
      </c>
      <c r="L126" s="28">
        <v>6.07</v>
      </c>
    </row>
    <row r="127" spans="1:12" ht="14.4" x14ac:dyDescent="0.3">
      <c r="A127" s="45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4.4" x14ac:dyDescent="0.3">
      <c r="A128" s="46"/>
      <c r="B128" s="32"/>
      <c r="C128" s="33"/>
      <c r="D128" s="34" t="s">
        <v>27</v>
      </c>
      <c r="E128" s="35"/>
      <c r="F128" s="36">
        <f>SUM(F121:F127)</f>
        <v>500</v>
      </c>
      <c r="G128" s="36">
        <f>SUM(G121:G127)</f>
        <v>21</v>
      </c>
      <c r="H128" s="36">
        <f>SUM(H121:H127)</f>
        <v>19.100000000000001</v>
      </c>
      <c r="I128" s="36">
        <f>SUM(I121:I127)</f>
        <v>69.2</v>
      </c>
      <c r="J128" s="36">
        <f>SUM(J121:J127)</f>
        <v>531.59999999999991</v>
      </c>
      <c r="K128" s="37"/>
      <c r="L128" s="36">
        <f>SUM(L121:L127)</f>
        <v>47.44</v>
      </c>
    </row>
    <row r="129" spans="1:12" ht="14.4" x14ac:dyDescent="0.3">
      <c r="A129" s="39">
        <f>A121</f>
        <v>2</v>
      </c>
      <c r="B129" s="39">
        <f>B121</f>
        <v>2</v>
      </c>
      <c r="C129" s="40" t="s">
        <v>28</v>
      </c>
      <c r="D129" s="30" t="s">
        <v>29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30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31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32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33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34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30" t="s">
        <v>35</v>
      </c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ht="14.4" x14ac:dyDescent="0.3">
      <c r="A138" s="46"/>
      <c r="B138" s="32"/>
      <c r="C138" s="33"/>
      <c r="D138" s="34" t="s">
        <v>27</v>
      </c>
      <c r="E138" s="35"/>
      <c r="F138" s="36">
        <f>SUM(F129:F137)</f>
        <v>0</v>
      </c>
      <c r="G138" s="36">
        <f>SUM(G129:G137)</f>
        <v>0</v>
      </c>
      <c r="H138" s="36">
        <f>SUM(H129:H137)</f>
        <v>0</v>
      </c>
      <c r="I138" s="36">
        <f>SUM(I129:I137)</f>
        <v>0</v>
      </c>
      <c r="J138" s="36">
        <f>SUM(J129:J137)</f>
        <v>0</v>
      </c>
      <c r="K138" s="37"/>
      <c r="L138" s="36">
        <f>SUM(L129:L137)</f>
        <v>0</v>
      </c>
    </row>
    <row r="139" spans="1:12" x14ac:dyDescent="0.25">
      <c r="A139" s="47">
        <f>A121</f>
        <v>2</v>
      </c>
      <c r="B139" s="47">
        <f>B121</f>
        <v>2</v>
      </c>
      <c r="C139" s="57" t="s">
        <v>36</v>
      </c>
      <c r="D139" s="58"/>
      <c r="E139" s="43"/>
      <c r="F139" s="44">
        <f>F128+F138</f>
        <v>500</v>
      </c>
      <c r="G139" s="44">
        <f>G128+G138</f>
        <v>21</v>
      </c>
      <c r="H139" s="44">
        <f>H128+H138</f>
        <v>19.100000000000001</v>
      </c>
      <c r="I139" s="44">
        <f>I128+I138</f>
        <v>69.2</v>
      </c>
      <c r="J139" s="44">
        <f>J128+J138</f>
        <v>531.59999999999991</v>
      </c>
      <c r="K139" s="44"/>
      <c r="L139" s="44">
        <f>L128+L138</f>
        <v>47.44</v>
      </c>
    </row>
    <row r="140" spans="1:12" ht="14.4" x14ac:dyDescent="0.3">
      <c r="A140" s="16">
        <v>2</v>
      </c>
      <c r="B140" s="17">
        <v>3</v>
      </c>
      <c r="C140" s="18" t="s">
        <v>22</v>
      </c>
      <c r="D140" s="19" t="s">
        <v>23</v>
      </c>
      <c r="E140" s="20" t="s">
        <v>89</v>
      </c>
      <c r="F140" s="21">
        <v>150</v>
      </c>
      <c r="G140" s="21">
        <v>3.6</v>
      </c>
      <c r="H140" s="21">
        <v>4.8</v>
      </c>
      <c r="I140" s="21">
        <v>36.4</v>
      </c>
      <c r="J140" s="21">
        <v>203.5</v>
      </c>
      <c r="K140" s="22" t="s">
        <v>83</v>
      </c>
      <c r="L140" s="21">
        <v>8.1</v>
      </c>
    </row>
    <row r="141" spans="1:12" ht="26.4" x14ac:dyDescent="0.3">
      <c r="A141" s="23"/>
      <c r="B141" s="24"/>
      <c r="C141" s="25"/>
      <c r="D141" s="26"/>
      <c r="E141" s="27" t="s">
        <v>90</v>
      </c>
      <c r="F141" s="28">
        <v>90</v>
      </c>
      <c r="G141" s="28">
        <v>17.2</v>
      </c>
      <c r="H141" s="28">
        <v>3.9</v>
      </c>
      <c r="I141" s="28">
        <v>12</v>
      </c>
      <c r="J141" s="28">
        <v>151.80000000000001</v>
      </c>
      <c r="K141" s="29" t="s">
        <v>57</v>
      </c>
      <c r="L141" s="28">
        <v>55.26</v>
      </c>
    </row>
    <row r="142" spans="1:12" ht="26.4" x14ac:dyDescent="0.3">
      <c r="A142" s="23"/>
      <c r="B142" s="24"/>
      <c r="C142" s="25"/>
      <c r="D142" s="30" t="s">
        <v>24</v>
      </c>
      <c r="E142" s="27" t="s">
        <v>52</v>
      </c>
      <c r="F142" s="28">
        <v>200</v>
      </c>
      <c r="G142" s="28">
        <v>0.2</v>
      </c>
      <c r="H142" s="28">
        <v>0</v>
      </c>
      <c r="I142" s="28">
        <v>6.4</v>
      </c>
      <c r="J142" s="28">
        <v>26.8</v>
      </c>
      <c r="K142" s="29" t="s">
        <v>38</v>
      </c>
      <c r="L142" s="28">
        <v>1.7</v>
      </c>
    </row>
    <row r="143" spans="1:12" ht="15.75" customHeight="1" x14ac:dyDescent="0.3">
      <c r="A143" s="23"/>
      <c r="B143" s="24"/>
      <c r="C143" s="25"/>
      <c r="D143" s="30" t="s">
        <v>25</v>
      </c>
      <c r="E143" s="27" t="s">
        <v>61</v>
      </c>
      <c r="F143" s="28">
        <v>30</v>
      </c>
      <c r="G143" s="28">
        <v>2.2999999999999998</v>
      </c>
      <c r="H143" s="28">
        <v>0.9</v>
      </c>
      <c r="I143" s="28">
        <v>15.4</v>
      </c>
      <c r="J143" s="28">
        <v>78.5</v>
      </c>
      <c r="K143" s="29" t="s">
        <v>39</v>
      </c>
      <c r="L143" s="28">
        <v>3.87</v>
      </c>
    </row>
    <row r="144" spans="1:12" ht="14.4" x14ac:dyDescent="0.3">
      <c r="A144" s="23"/>
      <c r="B144" s="24"/>
      <c r="C144" s="25"/>
      <c r="D144" s="30" t="s">
        <v>26</v>
      </c>
      <c r="E144" s="27"/>
      <c r="F144" s="28"/>
      <c r="G144" s="28"/>
      <c r="H144" s="28"/>
      <c r="I144" s="28"/>
      <c r="J144" s="28"/>
      <c r="K144" s="29"/>
      <c r="L144" s="28"/>
    </row>
    <row r="145" spans="1:12" ht="26.4" x14ac:dyDescent="0.3">
      <c r="A145" s="23"/>
      <c r="B145" s="24"/>
      <c r="C145" s="25"/>
      <c r="D145" s="26" t="s">
        <v>91</v>
      </c>
      <c r="E145" s="27" t="s">
        <v>92</v>
      </c>
      <c r="F145" s="28">
        <v>60</v>
      </c>
      <c r="G145" s="28">
        <v>0.9</v>
      </c>
      <c r="H145" s="28">
        <v>0.2</v>
      </c>
      <c r="I145" s="28">
        <v>12.9</v>
      </c>
      <c r="J145" s="28">
        <v>56.8</v>
      </c>
      <c r="K145" s="29" t="s">
        <v>88</v>
      </c>
      <c r="L145" s="28">
        <v>9.73</v>
      </c>
    </row>
    <row r="146" spans="1:12" ht="14.4" x14ac:dyDescent="0.3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4.4" x14ac:dyDescent="0.3">
      <c r="A147" s="31"/>
      <c r="B147" s="32"/>
      <c r="C147" s="33"/>
      <c r="D147" s="34" t="s">
        <v>27</v>
      </c>
      <c r="E147" s="35"/>
      <c r="F147" s="36">
        <f>SUM(F140:F146)</f>
        <v>530</v>
      </c>
      <c r="G147" s="36">
        <f>SUM(G140:G146)</f>
        <v>24.2</v>
      </c>
      <c r="H147" s="36">
        <f>SUM(H140:H146)</f>
        <v>9.7999999999999989</v>
      </c>
      <c r="I147" s="36">
        <f>SUM(I140:I146)</f>
        <v>83.100000000000009</v>
      </c>
      <c r="J147" s="36">
        <f>SUM(J140:J146)</f>
        <v>517.4</v>
      </c>
      <c r="K147" s="37"/>
      <c r="L147" s="36">
        <f>SUM(L140:L146)</f>
        <v>78.660000000000011</v>
      </c>
    </row>
    <row r="148" spans="1:12" ht="14.4" x14ac:dyDescent="0.3">
      <c r="A148" s="38">
        <f>A140</f>
        <v>2</v>
      </c>
      <c r="B148" s="39">
        <f>B140</f>
        <v>3</v>
      </c>
      <c r="C148" s="40" t="s">
        <v>28</v>
      </c>
      <c r="D148" s="30" t="s">
        <v>29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30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31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32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33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34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30" t="s">
        <v>35</v>
      </c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ht="14.4" x14ac:dyDescent="0.3">
      <c r="A157" s="31"/>
      <c r="B157" s="32"/>
      <c r="C157" s="33"/>
      <c r="D157" s="34" t="s">
        <v>27</v>
      </c>
      <c r="E157" s="35"/>
      <c r="F157" s="36">
        <f>SUM(F148:F156)</f>
        <v>0</v>
      </c>
      <c r="G157" s="36">
        <f>SUM(G148:G156)</f>
        <v>0</v>
      </c>
      <c r="H157" s="36">
        <f>SUM(H148:H156)</f>
        <v>0</v>
      </c>
      <c r="I157" s="36">
        <f>SUM(I148:I156)</f>
        <v>0</v>
      </c>
      <c r="J157" s="36">
        <f>SUM(J148:J156)</f>
        <v>0</v>
      </c>
      <c r="K157" s="37"/>
      <c r="L157" s="36">
        <f>SUM(L148:L156)</f>
        <v>0</v>
      </c>
    </row>
    <row r="158" spans="1:12" x14ac:dyDescent="0.25">
      <c r="A158" s="41">
        <f>A140</f>
        <v>2</v>
      </c>
      <c r="B158" s="42">
        <f>B140</f>
        <v>3</v>
      </c>
      <c r="C158" s="57" t="s">
        <v>36</v>
      </c>
      <c r="D158" s="58"/>
      <c r="E158" s="43"/>
      <c r="F158" s="44">
        <f>F147+F157</f>
        <v>530</v>
      </c>
      <c r="G158" s="44">
        <f>G147+G157</f>
        <v>24.2</v>
      </c>
      <c r="H158" s="44">
        <f>H147+H157</f>
        <v>9.7999999999999989</v>
      </c>
      <c r="I158" s="44">
        <f>I147+I157</f>
        <v>83.100000000000009</v>
      </c>
      <c r="J158" s="44">
        <f>J147+J157</f>
        <v>517.4</v>
      </c>
      <c r="K158" s="44"/>
      <c r="L158" s="44">
        <f>L147+L157</f>
        <v>78.660000000000011</v>
      </c>
    </row>
    <row r="159" spans="1:12" ht="26.4" x14ac:dyDescent="0.3">
      <c r="A159" s="16">
        <v>2</v>
      </c>
      <c r="B159" s="17">
        <v>4</v>
      </c>
      <c r="C159" s="18" t="s">
        <v>22</v>
      </c>
      <c r="D159" s="19" t="s">
        <v>23</v>
      </c>
      <c r="E159" s="20" t="s">
        <v>59</v>
      </c>
      <c r="F159" s="21">
        <v>150</v>
      </c>
      <c r="G159" s="21">
        <v>12.7</v>
      </c>
      <c r="H159" s="21">
        <v>18</v>
      </c>
      <c r="I159" s="21">
        <v>3.2</v>
      </c>
      <c r="J159" s="21">
        <v>225.5</v>
      </c>
      <c r="K159" s="22" t="s">
        <v>60</v>
      </c>
      <c r="L159" s="21">
        <v>28.9</v>
      </c>
    </row>
    <row r="160" spans="1:12" ht="14.4" x14ac:dyDescent="0.3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ht="26.4" x14ac:dyDescent="0.3">
      <c r="A161" s="23"/>
      <c r="B161" s="24"/>
      <c r="C161" s="25"/>
      <c r="D161" s="30" t="s">
        <v>24</v>
      </c>
      <c r="E161" s="27" t="s">
        <v>93</v>
      </c>
      <c r="F161" s="28">
        <v>200</v>
      </c>
      <c r="G161" s="28">
        <v>4.7</v>
      </c>
      <c r="H161" s="28">
        <v>3.5</v>
      </c>
      <c r="I161" s="28">
        <v>12.5</v>
      </c>
      <c r="J161" s="28">
        <v>100.4</v>
      </c>
      <c r="K161" s="29" t="s">
        <v>94</v>
      </c>
      <c r="L161" s="28">
        <v>12.52</v>
      </c>
    </row>
    <row r="162" spans="1:12" ht="14.4" x14ac:dyDescent="0.3">
      <c r="A162" s="23"/>
      <c r="B162" s="24"/>
      <c r="C162" s="25"/>
      <c r="D162" s="30" t="s">
        <v>25</v>
      </c>
      <c r="E162" s="27" t="s">
        <v>61</v>
      </c>
      <c r="F162" s="28">
        <v>30</v>
      </c>
      <c r="G162" s="28">
        <v>2.2999999999999998</v>
      </c>
      <c r="H162" s="28">
        <v>0.9</v>
      </c>
      <c r="I162" s="28">
        <v>15.4</v>
      </c>
      <c r="J162" s="28">
        <v>78.5</v>
      </c>
      <c r="K162" s="29" t="s">
        <v>39</v>
      </c>
      <c r="L162" s="28">
        <v>3.87</v>
      </c>
    </row>
    <row r="163" spans="1:12" ht="14.4" x14ac:dyDescent="0.3">
      <c r="A163" s="23"/>
      <c r="B163" s="24"/>
      <c r="C163" s="25"/>
      <c r="D163" s="30" t="s">
        <v>26</v>
      </c>
      <c r="E163" s="27"/>
      <c r="F163" s="28"/>
      <c r="G163" s="28"/>
      <c r="H163" s="28"/>
      <c r="I163" s="28"/>
      <c r="J163" s="28"/>
      <c r="K163" s="29"/>
      <c r="L163" s="28"/>
    </row>
    <row r="164" spans="1:12" ht="26.4" x14ac:dyDescent="0.3">
      <c r="A164" s="23"/>
      <c r="B164" s="24"/>
      <c r="C164" s="25"/>
      <c r="D164" s="26" t="s">
        <v>91</v>
      </c>
      <c r="E164" s="27" t="s">
        <v>95</v>
      </c>
      <c r="F164" s="28">
        <v>60</v>
      </c>
      <c r="G164" s="28">
        <v>0.7</v>
      </c>
      <c r="H164" s="28">
        <v>0.1</v>
      </c>
      <c r="I164" s="28">
        <v>2.2999999999999998</v>
      </c>
      <c r="J164" s="28">
        <v>12.8</v>
      </c>
      <c r="K164" s="29" t="s">
        <v>54</v>
      </c>
      <c r="L164" s="28">
        <v>18.79</v>
      </c>
    </row>
    <row r="165" spans="1:12" ht="14.4" x14ac:dyDescent="0.3">
      <c r="A165" s="23"/>
      <c r="B165" s="24"/>
      <c r="C165" s="25"/>
      <c r="D165" s="26" t="s">
        <v>76</v>
      </c>
      <c r="E165" s="27" t="s">
        <v>96</v>
      </c>
      <c r="F165" s="28">
        <v>35</v>
      </c>
      <c r="G165" s="28">
        <v>2.1</v>
      </c>
      <c r="H165" s="28">
        <v>1.6</v>
      </c>
      <c r="I165" s="28">
        <v>26.3</v>
      </c>
      <c r="J165" s="28">
        <v>128.1</v>
      </c>
      <c r="K165" s="29" t="s">
        <v>39</v>
      </c>
      <c r="L165" s="28">
        <v>5.0199999999999996</v>
      </c>
    </row>
    <row r="166" spans="1:12" ht="14.4" x14ac:dyDescent="0.3">
      <c r="A166" s="31"/>
      <c r="B166" s="32"/>
      <c r="C166" s="33"/>
      <c r="D166" s="34" t="s">
        <v>27</v>
      </c>
      <c r="E166" s="35"/>
      <c r="F166" s="36">
        <f>SUM(F159:F165)</f>
        <v>475</v>
      </c>
      <c r="G166" s="36">
        <f>SUM(G159:G165)</f>
        <v>22.5</v>
      </c>
      <c r="H166" s="36">
        <f>SUM(H159:H165)</f>
        <v>24.1</v>
      </c>
      <c r="I166" s="36">
        <f>SUM(I159:I165)</f>
        <v>59.7</v>
      </c>
      <c r="J166" s="36">
        <f>SUM(J159:J165)</f>
        <v>545.29999999999995</v>
      </c>
      <c r="K166" s="37"/>
      <c r="L166" s="36">
        <f>SUM(L159:L165)</f>
        <v>69.099999999999994</v>
      </c>
    </row>
    <row r="167" spans="1:12" ht="14.4" x14ac:dyDescent="0.3">
      <c r="A167" s="38">
        <f>A159</f>
        <v>2</v>
      </c>
      <c r="B167" s="39">
        <f>B159</f>
        <v>4</v>
      </c>
      <c r="C167" s="40" t="s">
        <v>28</v>
      </c>
      <c r="D167" s="30" t="s">
        <v>29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30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31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32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33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34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30" t="s">
        <v>35</v>
      </c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ht="14.4" x14ac:dyDescent="0.3">
      <c r="A176" s="31"/>
      <c r="B176" s="32"/>
      <c r="C176" s="33"/>
      <c r="D176" s="34" t="s">
        <v>27</v>
      </c>
      <c r="E176" s="35"/>
      <c r="F176" s="36">
        <f>SUM(F167:F175)</f>
        <v>0</v>
      </c>
      <c r="G176" s="36">
        <f>SUM(G167:G175)</f>
        <v>0</v>
      </c>
      <c r="H176" s="36">
        <f>SUM(H167:H175)</f>
        <v>0</v>
      </c>
      <c r="I176" s="36">
        <f>SUM(I167:I175)</f>
        <v>0</v>
      </c>
      <c r="J176" s="36">
        <f>SUM(J167:J175)</f>
        <v>0</v>
      </c>
      <c r="K176" s="37"/>
      <c r="L176" s="36">
        <f>SUM(L167:L175)</f>
        <v>0</v>
      </c>
    </row>
    <row r="177" spans="1:12" x14ac:dyDescent="0.25">
      <c r="A177" s="41">
        <f>A159</f>
        <v>2</v>
      </c>
      <c r="B177" s="42">
        <f>B159</f>
        <v>4</v>
      </c>
      <c r="C177" s="57" t="s">
        <v>36</v>
      </c>
      <c r="D177" s="58"/>
      <c r="E177" s="43"/>
      <c r="F177" s="44">
        <f>F166+F176</f>
        <v>475</v>
      </c>
      <c r="G177" s="44">
        <f>G166+G176</f>
        <v>22.5</v>
      </c>
      <c r="H177" s="44">
        <f>H166+H176</f>
        <v>24.1</v>
      </c>
      <c r="I177" s="44">
        <f>I166+I176</f>
        <v>59.7</v>
      </c>
      <c r="J177" s="44">
        <f>J166+J176</f>
        <v>545.29999999999995</v>
      </c>
      <c r="K177" s="44"/>
      <c r="L177" s="44">
        <f>L166+L176</f>
        <v>69.099999999999994</v>
      </c>
    </row>
    <row r="178" spans="1:12" ht="26.4" x14ac:dyDescent="0.3">
      <c r="A178" s="16">
        <v>2</v>
      </c>
      <c r="B178" s="17">
        <v>5</v>
      </c>
      <c r="C178" s="18" t="s">
        <v>22</v>
      </c>
      <c r="D178" s="19" t="s">
        <v>23</v>
      </c>
      <c r="E178" s="20" t="s">
        <v>97</v>
      </c>
      <c r="F178" s="21">
        <v>220</v>
      </c>
      <c r="G178" s="21">
        <v>9.5</v>
      </c>
      <c r="H178" s="21">
        <v>11.8</v>
      </c>
      <c r="I178" s="21">
        <v>40.799999999999997</v>
      </c>
      <c r="J178" s="21">
        <v>307.60000000000002</v>
      </c>
      <c r="K178" s="22" t="s">
        <v>98</v>
      </c>
      <c r="L178" s="21">
        <v>38.28</v>
      </c>
    </row>
    <row r="179" spans="1:12" ht="14.4" x14ac:dyDescent="0.3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ht="26.4" x14ac:dyDescent="0.3">
      <c r="A180" s="23"/>
      <c r="B180" s="24"/>
      <c r="C180" s="25"/>
      <c r="D180" s="30" t="s">
        <v>24</v>
      </c>
      <c r="E180" s="27" t="s">
        <v>99</v>
      </c>
      <c r="F180" s="28">
        <v>200</v>
      </c>
      <c r="G180" s="28">
        <v>0.6</v>
      </c>
      <c r="H180" s="28">
        <v>0.2</v>
      </c>
      <c r="I180" s="28">
        <v>15.1</v>
      </c>
      <c r="J180" s="28">
        <v>65.400000000000006</v>
      </c>
      <c r="K180" s="29" t="s">
        <v>100</v>
      </c>
      <c r="L180" s="28">
        <v>5.84</v>
      </c>
    </row>
    <row r="181" spans="1:12" ht="14.4" x14ac:dyDescent="0.3">
      <c r="A181" s="23"/>
      <c r="B181" s="24"/>
      <c r="C181" s="25"/>
      <c r="D181" s="30" t="s">
        <v>25</v>
      </c>
      <c r="E181" s="27" t="s">
        <v>61</v>
      </c>
      <c r="F181" s="28">
        <v>30</v>
      </c>
      <c r="G181" s="28">
        <v>2.2999999999999998</v>
      </c>
      <c r="H181" s="28">
        <v>0.9</v>
      </c>
      <c r="I181" s="28">
        <v>15.4</v>
      </c>
      <c r="J181" s="28">
        <v>78.5</v>
      </c>
      <c r="K181" s="29" t="s">
        <v>39</v>
      </c>
      <c r="L181" s="28">
        <v>3.87</v>
      </c>
    </row>
    <row r="182" spans="1:12" ht="14.4" x14ac:dyDescent="0.3">
      <c r="A182" s="23"/>
      <c r="B182" s="24"/>
      <c r="C182" s="25"/>
      <c r="D182" s="30" t="s">
        <v>26</v>
      </c>
      <c r="E182" s="27"/>
      <c r="F182" s="28"/>
      <c r="G182" s="28"/>
      <c r="H182" s="28"/>
      <c r="I182" s="28"/>
      <c r="J182" s="28"/>
      <c r="K182" s="29"/>
      <c r="L182" s="28"/>
    </row>
    <row r="183" spans="1:12" ht="26.4" x14ac:dyDescent="0.3">
      <c r="A183" s="23"/>
      <c r="B183" s="24"/>
      <c r="C183" s="25"/>
      <c r="D183" s="26" t="s">
        <v>101</v>
      </c>
      <c r="E183" s="27" t="s">
        <v>102</v>
      </c>
      <c r="F183" s="28">
        <v>30</v>
      </c>
      <c r="G183" s="28">
        <v>7</v>
      </c>
      <c r="H183" s="28">
        <v>8.9</v>
      </c>
      <c r="I183" s="28">
        <v>0</v>
      </c>
      <c r="J183" s="28">
        <v>107.5</v>
      </c>
      <c r="K183" s="29" t="s">
        <v>103</v>
      </c>
      <c r="L183" s="28">
        <v>27.6</v>
      </c>
    </row>
    <row r="184" spans="1:12" ht="14.4" x14ac:dyDescent="0.3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ht="15.75" customHeight="1" x14ac:dyDescent="0.3">
      <c r="A185" s="31"/>
      <c r="B185" s="32"/>
      <c r="C185" s="33"/>
      <c r="D185" s="34" t="s">
        <v>27</v>
      </c>
      <c r="E185" s="35"/>
      <c r="F185" s="36">
        <f>SUM(F178:F184)</f>
        <v>480</v>
      </c>
      <c r="G185" s="36">
        <f>SUM(G178:G184)</f>
        <v>19.399999999999999</v>
      </c>
      <c r="H185" s="36">
        <f>SUM(H178:H184)</f>
        <v>21.8</v>
      </c>
      <c r="I185" s="36">
        <f>SUM(I178:I184)</f>
        <v>71.3</v>
      </c>
      <c r="J185" s="36">
        <f>SUM(J178:J184)</f>
        <v>559</v>
      </c>
      <c r="K185" s="37"/>
      <c r="L185" s="36">
        <f>SUM(L178:L184)</f>
        <v>75.59</v>
      </c>
    </row>
    <row r="186" spans="1:12" ht="14.4" x14ac:dyDescent="0.3">
      <c r="A186" s="38">
        <f>A178</f>
        <v>2</v>
      </c>
      <c r="B186" s="39">
        <f>B178</f>
        <v>5</v>
      </c>
      <c r="C186" s="40" t="s">
        <v>28</v>
      </c>
      <c r="D186" s="30" t="s">
        <v>29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30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31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32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33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34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30" t="s">
        <v>35</v>
      </c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4.4" x14ac:dyDescent="0.3">
      <c r="A195" s="31"/>
      <c r="B195" s="32"/>
      <c r="C195" s="33"/>
      <c r="D195" s="34" t="s">
        <v>27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x14ac:dyDescent="0.25">
      <c r="A196" s="41">
        <f>A178</f>
        <v>2</v>
      </c>
      <c r="B196" s="42">
        <f>B178</f>
        <v>5</v>
      </c>
      <c r="C196" s="57" t="s">
        <v>36</v>
      </c>
      <c r="D196" s="58"/>
      <c r="E196" s="43"/>
      <c r="F196" s="44">
        <f>F185+F195</f>
        <v>480</v>
      </c>
      <c r="G196" s="44">
        <f>G185+G195</f>
        <v>19.399999999999999</v>
      </c>
      <c r="H196" s="44">
        <f>H185+H195</f>
        <v>21.8</v>
      </c>
      <c r="I196" s="44">
        <f>I185+I195</f>
        <v>71.3</v>
      </c>
      <c r="J196" s="44">
        <f>J185+J195</f>
        <v>559</v>
      </c>
      <c r="K196" s="44"/>
      <c r="L196" s="44">
        <f>L185+L195</f>
        <v>75.59</v>
      </c>
    </row>
    <row r="197" spans="1:12" x14ac:dyDescent="0.25">
      <c r="A197" s="48"/>
      <c r="B197" s="49"/>
      <c r="C197" s="59" t="s">
        <v>37</v>
      </c>
      <c r="D197" s="60"/>
      <c r="E197" s="61"/>
      <c r="F197" s="50">
        <f>(F24+F43+F62+F81+F100+F120+F139+F158+F177+F196)/(IF(F24=0, 0, 1)+IF(F43=0, 0, 1)+IF(F62=0, 0, 1)+IF(F81=0, 0, 1)+IF(F100=0, 0, 1)+IF(F120=0, 0, 1)+IF(F139=0, 0, 1)+IF(F158=0, 0, 1)+IF(F177=0, 0, 1)+IF(F196=0, 0, 1))</f>
        <v>513.5</v>
      </c>
      <c r="G197" s="50">
        <f>(G24+G43+G62+G81+G100+G120+G139+G158+G177+G196)/(IF(G24=0, 0, 1)+IF(G43=0, 0, 1)+IF(G62=0, 0, 1)+IF(G81=0, 0, 1)+IF(G100=0, 0, 1)+IF(G120=0, 0, 1)+IF(G139=0, 0, 1)+IF(G158=0, 0, 1)+IF(G177=0, 0, 1)+IF(G196=0, 0, 1))</f>
        <v>20.11</v>
      </c>
      <c r="H197" s="50">
        <f>(H24+H43+H62+H81+H100+H120+H139+H158+H177+H196)/(IF(H24=0, 0, 1)+IF(H43=0, 0, 1)+IF(H62=0, 0, 1)+IF(H81=0, 0, 1)+IF(H100=0, 0, 1)+IF(H120=0, 0, 1)+IF(H139=0, 0, 1)+IF(H158=0, 0, 1)+IF(H177=0, 0, 1)+IF(H196=0, 0, 1))</f>
        <v>19.45</v>
      </c>
      <c r="I197" s="50">
        <f>(I24+I43+I62+I81+I100+I120+I139+I158+I177+I196)/(IF(I24=0, 0, 1)+IF(I43=0, 0, 1)+IF(I62=0, 0, 1)+IF(I81=0, 0, 1)+IF(I100=0, 0, 1)+IF(I120=0, 0, 1)+IF(I139=0, 0, 1)+IF(I158=0, 0, 1)+IF(I177=0, 0, 1)+IF(I196=0, 0, 1))</f>
        <v>65.63</v>
      </c>
      <c r="J197" s="50">
        <f>(J24+J43+J62+J81+J100+J120+J139+J158+J177+J196)/(IF(J24=0, 0, 1)+IF(J43=0, 0, 1)+IF(J62=0, 0, 1)+IF(J81=0, 0, 1)+IF(J100=0, 0, 1)+IF(J120=0, 0, 1)+IF(J139=0, 0, 1)+IF(J158=0, 0, 1)+IF(J177=0, 0, 1)+IF(J196=0, 0, 1))</f>
        <v>512.14</v>
      </c>
      <c r="K197" s="50"/>
      <c r="L197" s="50">
        <f>(L24+L43+L62+L81+L100+L120+L139+L158+L177+L196)/(IF(L24=0, 0, 1)+IF(L43=0, 0, 1)+IF(L62=0, 0, 1)+IF(L81=0, 0, 1)+IF(L100=0, 0, 1)+IF(L120=0, 0, 1)+IF(L139=0, 0, 1)+IF(L158=0, 0, 1)+IF(L177=0, 0, 1)+IF(L196=0, 0, 1))</f>
        <v>67.88000000000001</v>
      </c>
    </row>
  </sheetData>
  <mergeCells count="15">
    <mergeCell ref="A1:B1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Depo001</cp:lastModifiedBy>
  <dcterms:created xsi:type="dcterms:W3CDTF">2023-10-13T14:35:25Z</dcterms:created>
  <dcterms:modified xsi:type="dcterms:W3CDTF">2023-11-20T06:43:33Z</dcterms:modified>
</cp:coreProperties>
</file>